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aemanl-my.sharepoint.com/personal/info_aema_nl/Documents/Documenten/Kerkenwerk PKN/PREEKROOSTER 2026/"/>
    </mc:Choice>
  </mc:AlternateContent>
  <xr:revisionPtr revIDLastSave="69" documentId="8_{5CDAFE47-B285-4032-BB28-F8B1487B7AF5}" xr6:coauthVersionLast="47" xr6:coauthVersionMax="47" xr10:uidLastSave="{1532B52C-BE90-453E-ABF5-2C2A404F145E}"/>
  <bookViews>
    <workbookView xWindow="-120" yWindow="-120" windowWidth="29040" windowHeight="15720" xr2:uid="{A09BB194-6E87-4858-A672-A2550DDC172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L31" i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24" i="1"/>
  <c r="L25" i="1" s="1"/>
  <c r="L26" i="1" s="1"/>
  <c r="L27" i="1" s="1"/>
  <c r="L21" i="1"/>
  <c r="L22" i="1" s="1"/>
  <c r="L13" i="1"/>
  <c r="L14" i="1" s="1"/>
  <c r="L15" i="1" s="1"/>
  <c r="L16" i="1" s="1"/>
  <c r="L17" i="1" s="1"/>
  <c r="L5" i="1"/>
  <c r="L6" i="1" s="1"/>
  <c r="L7" i="1" s="1"/>
  <c r="L8" i="1" s="1"/>
  <c r="L9" i="1" s="1"/>
  <c r="L10" i="1" s="1"/>
  <c r="I64" i="1"/>
  <c r="K64" i="1"/>
  <c r="G64" i="1"/>
  <c r="R64" i="1"/>
  <c r="Q64" i="1"/>
  <c r="P64" i="1"/>
  <c r="O64" i="1"/>
  <c r="N64" i="1"/>
  <c r="M64" i="1"/>
  <c r="H64" i="1"/>
  <c r="E64" i="1"/>
  <c r="C64" i="1"/>
  <c r="A5" i="1"/>
  <c r="A6" i="1" s="1"/>
  <c r="A7" i="1" s="1"/>
  <c r="A8" i="1" s="1"/>
  <c r="A9" i="1" s="1"/>
  <c r="A10" i="1" s="1"/>
  <c r="A13" i="1" l="1"/>
  <c r="A14" i="1" s="1"/>
  <c r="A15" i="1" s="1"/>
  <c r="A16" i="1" s="1"/>
  <c r="A17" i="1" s="1"/>
  <c r="A21" i="1" s="1"/>
  <c r="A22" i="1" s="1"/>
  <c r="A24" i="1" s="1"/>
  <c r="A25" i="1" s="1"/>
  <c r="A26" i="1" s="1"/>
  <c r="A27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3" i="1" l="1"/>
</calcChain>
</file>

<file path=xl/sharedStrings.xml><?xml version="1.0" encoding="utf-8"?>
<sst xmlns="http://schemas.openxmlformats.org/spreadsheetml/2006/main" count="172" uniqueCount="105">
  <si>
    <t>Preekrooster  2026</t>
  </si>
  <si>
    <t>bijzonderheden</t>
  </si>
  <si>
    <t>voorganger</t>
  </si>
  <si>
    <t xml:space="preserve">aantal </t>
  </si>
  <si>
    <t>vak/vrij</t>
  </si>
  <si>
    <t>gastvoorg.</t>
  </si>
  <si>
    <t>Zeist-west</t>
  </si>
  <si>
    <t>Amandelhof</t>
  </si>
  <si>
    <t>wijk</t>
  </si>
  <si>
    <t>Nieuwjaarsdag</t>
  </si>
  <si>
    <t>oecumenische viering</t>
  </si>
  <si>
    <t>morgengebed in KC (Ellen de Boom en Marja vdr Horst (parochie)</t>
  </si>
  <si>
    <t>mevr.ds. G.W. (Geertien) Morsink, Odijk</t>
  </si>
  <si>
    <t>SCHRIFT EN TAFEL Wissel vd Wacht</t>
  </si>
  <si>
    <t>mevr.ds. Fride Bonda</t>
  </si>
  <si>
    <t>10:30</t>
  </si>
  <si>
    <t>mev.ds. M. (Maaike) de Goei-Jansma, Amersfoort</t>
  </si>
  <si>
    <t>Gebedsweek / Oosterkerk</t>
  </si>
  <si>
    <t>ZW gesloten!</t>
  </si>
  <si>
    <t>dienst in de Oosterkerk</t>
  </si>
  <si>
    <t>ds F. van Roest</t>
  </si>
  <si>
    <t>dhr.ds. A.A. (Anton) Stegeman, Doesburg</t>
  </si>
  <si>
    <t>Werelddiaconaat</t>
  </si>
  <si>
    <t>ZWO</t>
  </si>
  <si>
    <t>mevr.ds. G.J.(Greet) van 't Slot, Zeist</t>
  </si>
  <si>
    <t>mevr.ds. M. (Mendie) Hofma, Houten</t>
  </si>
  <si>
    <t>voorjaarsvakantie</t>
  </si>
  <si>
    <t>mevr.ds.. Fride Bonda</t>
  </si>
  <si>
    <t>Aswoensdag</t>
  </si>
  <si>
    <t>1e Veertigd.</t>
  </si>
  <si>
    <t>dhr.ds. N.W. (Nico) den Bok, Utrecht</t>
  </si>
  <si>
    <t>2e Veertigd</t>
  </si>
  <si>
    <t>dhr.ds. T.F. (Friso) Mout, Baarn</t>
  </si>
  <si>
    <t>ds N. de Boo</t>
  </si>
  <si>
    <t>3e Veertigd</t>
  </si>
  <si>
    <t>mevr.ds. J.A.A. (Rianne) van der Nagel-Meter, Nijkerk</t>
  </si>
  <si>
    <t>ds Maaike de Goei-Jansma</t>
  </si>
  <si>
    <t>4e Veertigdagentijd SCHRIFT EN TAFEL</t>
  </si>
  <si>
    <t>5e Veertigd</t>
  </si>
  <si>
    <t>mevr. ds.  J.C. (Connie) Karsten, Justitie + Evang. Gem. Zeist</t>
  </si>
  <si>
    <t>Palmzondag</t>
  </si>
  <si>
    <t>mevr. ds. W.T.V. (Trinette) Verhoeven, calssispredikant</t>
  </si>
  <si>
    <t>Boete en inkeervesper</t>
  </si>
  <si>
    <t>oecumenische viering (Ellen de Boom + voorganger parochie)</t>
  </si>
  <si>
    <t>witte donderdag S+T</t>
  </si>
  <si>
    <t>goede vrijdag</t>
  </si>
  <si>
    <t xml:space="preserve">stille zaterdag S+T </t>
  </si>
  <si>
    <t>1e Paasdag</t>
  </si>
  <si>
    <t>Beloken Pasen</t>
  </si>
  <si>
    <t>dhr. D.J. (Jordi) van Kleeff, Elst</t>
  </si>
  <si>
    <t>ds J. van Dijk</t>
  </si>
  <si>
    <t>meivakantie</t>
  </si>
  <si>
    <t>mevr. ds. Fride Bonda</t>
  </si>
  <si>
    <t>Schrift &amp; Tafel</t>
  </si>
  <si>
    <t>mw.ds. M.C. (Marian) van Giezen, Houten</t>
  </si>
  <si>
    <t>Fride vakantie</t>
  </si>
  <si>
    <t>Hemelvaartsdag</t>
  </si>
  <si>
    <t>geen dienst</t>
  </si>
  <si>
    <t>X</t>
  </si>
  <si>
    <t>dhr.drs. E. (Engel) Leune, Zoetermeer</t>
  </si>
  <si>
    <t>ds G.M. van Meijeren</t>
  </si>
  <si>
    <t>1e Pinksterdag</t>
  </si>
  <si>
    <t>Kerkendag Zeist</t>
  </si>
  <si>
    <t>dhr. J. (Job) Burggraaf, predikant in opleiding - Putten</t>
  </si>
  <si>
    <t>dhr.ds. A. (Arend) van Baarsen, Nieuwegein</t>
  </si>
  <si>
    <t>dhr. A. (Arjen) Vaartjes, Amerongen</t>
  </si>
  <si>
    <t xml:space="preserve">ds J.P. Nap, Hoevelaken </t>
  </si>
  <si>
    <t>mevr.ds. J.E. (Jolien) van Zelderen, Baarn</t>
  </si>
  <si>
    <t>zomervakantie</t>
  </si>
  <si>
    <t>NLG + ZW gezamenlijke dienst</t>
  </si>
  <si>
    <t>mevr. ds. Fride Bonda - Schrift en Tafel</t>
  </si>
  <si>
    <t>NOORDERLICHT</t>
  </si>
  <si>
    <t>dhr.dr. G.M. (Gert) Landman, De Bilt</t>
  </si>
  <si>
    <t>Rene Silvis uit Warnsveld (voor Noorderlicht)</t>
  </si>
  <si>
    <t>NLG + ZW gezamenlijke dienst S+T</t>
  </si>
  <si>
    <t>ds. Stijn van der Woude (voor Noorderlicht)</t>
  </si>
  <si>
    <t>dhr.ds. M.G. (Marten) van Gurp, NGK te Zeist</t>
  </si>
  <si>
    <t>ds A van Duinen, Renswoude</t>
  </si>
  <si>
    <t>startzondag</t>
  </si>
  <si>
    <t>Vredeszondag met DG in ZW</t>
  </si>
  <si>
    <t>mevr.ds. M. (Maaike) de Goei-Jansma, Amersfoort</t>
  </si>
  <si>
    <t>Israelzondag</t>
  </si>
  <si>
    <t>Werelddiakonaat</t>
  </si>
  <si>
    <t>dhr.ds. P. (Peter) Barmentlo, Nieuwegein-Zuid</t>
  </si>
  <si>
    <t>herfstvakantie</t>
  </si>
  <si>
    <t>S+T</t>
  </si>
  <si>
    <t>Gedachteniszondag</t>
  </si>
  <si>
    <t>mevr.ds. B. (Bertie) Boersma, Odijk</t>
  </si>
  <si>
    <t>dhr.ds. A. (Ardin) Mourik - Het Witte Kerkje</t>
  </si>
  <si>
    <t>mevr.ds. G.J. (Greet) van 't Slot</t>
  </si>
  <si>
    <t>1e Advent</t>
  </si>
  <si>
    <t>2e Advent</t>
  </si>
  <si>
    <t>3e Advent Schrift en Tafel</t>
  </si>
  <si>
    <t>dhr.ds. H.J. (Henk) Jansen, Zeist</t>
  </si>
  <si>
    <t>Kerstavond</t>
  </si>
  <si>
    <t>1e Kerstdag</t>
  </si>
  <si>
    <t>dhr.ds. A.C.R (Casper) van Dorp</t>
  </si>
  <si>
    <t>aantal diensten:</t>
  </si>
  <si>
    <t>Zeist West heeft wijk 8 voor De Amandelhof</t>
  </si>
  <si>
    <t>alle diensten waar een vervangend voorganger moest worden gezocht</t>
  </si>
  <si>
    <t>Er is een aantal zondagen waarop Zeist West en Noorderlicht samen dienst hebben</t>
  </si>
  <si>
    <t xml:space="preserve">Aantal diensten per jaar vrij: </t>
  </si>
  <si>
    <t>10 vrije zondagen</t>
  </si>
  <si>
    <t>7 vakantiezondagen</t>
  </si>
  <si>
    <t>2 PE zondagen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</si>
</sst>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h:mm;@"/>
  </numFmts>
  <fonts count="9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6"/>
      <color indexed="9"/>
      <name val="Arial"/>
      <family val="2"/>
    </font>
    <font>
      <sz val="16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lightUp">
        <bgColor rgb="FFFF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164" fontId="4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164" fontId="4" fillId="5" borderId="5" xfId="0" applyNumberFormat="1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49" fontId="4" fillId="5" borderId="7" xfId="0" applyNumberFormat="1" applyFont="1" applyFill="1" applyBorder="1" applyAlignment="1">
      <alignment vertical="top" wrapText="1"/>
    </xf>
    <xf numFmtId="1" fontId="4" fillId="5" borderId="8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vertical="top" wrapText="1"/>
    </xf>
    <xf numFmtId="1" fontId="4" fillId="5" borderId="9" xfId="0" applyNumberFormat="1" applyFont="1" applyFill="1" applyBorder="1" applyAlignment="1">
      <alignment horizontal="center" vertical="top" wrapText="1"/>
    </xf>
    <xf numFmtId="165" fontId="4" fillId="5" borderId="9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1" fontId="4" fillId="0" borderId="8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165" fontId="4" fillId="0" borderId="9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4" fillId="5" borderId="7" xfId="0" applyFont="1" applyFill="1" applyBorder="1" applyAlignment="1">
      <alignment vertical="top" wrapText="1"/>
    </xf>
    <xf numFmtId="1" fontId="4" fillId="0" borderId="0" xfId="0" applyNumberFormat="1" applyFont="1" applyAlignment="1">
      <alignment vertical="top"/>
    </xf>
    <xf numFmtId="0" fontId="4" fillId="5" borderId="9" xfId="0" applyFont="1" applyFill="1" applyBorder="1" applyAlignment="1">
      <alignment horizontal="center" vertical="top" wrapText="1"/>
    </xf>
    <xf numFmtId="164" fontId="6" fillId="0" borderId="5" xfId="0" applyNumberFormat="1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1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1" fontId="0" fillId="0" borderId="0" xfId="0" applyNumberForma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6" fillId="0" borderId="7" xfId="0" applyNumberFormat="1" applyFont="1" applyBorder="1" applyAlignment="1">
      <alignment vertical="top" wrapText="1"/>
    </xf>
    <xf numFmtId="1" fontId="1" fillId="2" borderId="10" xfId="0" applyNumberFormat="1" applyFont="1" applyFill="1" applyBorder="1" applyAlignment="1">
      <alignment horizontal="center" vertical="top"/>
    </xf>
    <xf numFmtId="1" fontId="6" fillId="0" borderId="8" xfId="0" applyNumberFormat="1" applyFont="1" applyBorder="1" applyAlignment="1">
      <alignment horizontal="center" vertical="top" wrapText="1"/>
    </xf>
    <xf numFmtId="165" fontId="4" fillId="0" borderId="7" xfId="0" applyNumberFormat="1" applyFont="1" applyBorder="1" applyAlignment="1">
      <alignment horizontal="center" vertical="top" wrapText="1"/>
    </xf>
    <xf numFmtId="165" fontId="4" fillId="5" borderId="7" xfId="0" applyNumberFormat="1" applyFont="1" applyFill="1" applyBorder="1" applyAlignment="1">
      <alignment horizontal="center" vertical="top" wrapText="1"/>
    </xf>
    <xf numFmtId="165" fontId="4" fillId="6" borderId="7" xfId="0" applyNumberFormat="1" applyFont="1" applyFill="1" applyBorder="1" applyAlignment="1">
      <alignment horizontal="center" vertical="top" wrapText="1"/>
    </xf>
    <xf numFmtId="165" fontId="7" fillId="0" borderId="7" xfId="0" applyNumberFormat="1" applyFont="1" applyBorder="1" applyAlignment="1">
      <alignment horizontal="center" vertical="top" wrapText="1"/>
    </xf>
    <xf numFmtId="1" fontId="4" fillId="6" borderId="8" xfId="0" applyNumberFormat="1" applyFont="1" applyFill="1" applyBorder="1" applyAlignment="1">
      <alignment horizontal="center" vertical="top" wrapText="1"/>
    </xf>
    <xf numFmtId="49" fontId="5" fillId="7" borderId="9" xfId="0" applyNumberFormat="1" applyFont="1" applyFill="1" applyBorder="1" applyAlignment="1">
      <alignment vertical="top" wrapText="1"/>
    </xf>
    <xf numFmtId="0" fontId="4" fillId="8" borderId="9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/>
    </xf>
    <xf numFmtId="165" fontId="3" fillId="0" borderId="3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5" borderId="8" xfId="0" applyFont="1" applyFill="1" applyBorder="1" applyAlignment="1">
      <alignment horizontal="left" vertical="top" wrapText="1"/>
    </xf>
    <xf numFmtId="165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5" fontId="4" fillId="5" borderId="8" xfId="0" applyNumberFormat="1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/>
    </xf>
    <xf numFmtId="165" fontId="4" fillId="5" borderId="7" xfId="0" applyNumberFormat="1" applyFont="1" applyFill="1" applyBorder="1" applyAlignment="1">
      <alignment horizontal="left" vertical="top" wrapText="1"/>
    </xf>
    <xf numFmtId="20" fontId="4" fillId="0" borderId="7" xfId="0" applyNumberFormat="1" applyFont="1" applyBorder="1" applyAlignment="1">
      <alignment vertical="top"/>
    </xf>
    <xf numFmtId="165" fontId="6" fillId="0" borderId="8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14" xfId="0" applyNumberFormat="1" applyFont="1" applyBorder="1" applyAlignment="1">
      <alignment horizontal="center" vertical="top"/>
    </xf>
    <xf numFmtId="1" fontId="7" fillId="0" borderId="15" xfId="0" applyNumberFormat="1" applyFont="1" applyBorder="1" applyAlignment="1">
      <alignment horizontal="center" vertical="top"/>
    </xf>
    <xf numFmtId="1" fontId="7" fillId="0" borderId="14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vertical="top" wrapText="1"/>
    </xf>
    <xf numFmtId="1" fontId="5" fillId="3" borderId="19" xfId="0" applyNumberFormat="1" applyFont="1" applyFill="1" applyBorder="1" applyAlignment="1">
      <alignment horizontal="center" vertical="top" wrapText="1"/>
    </xf>
    <xf numFmtId="1" fontId="5" fillId="3" borderId="17" xfId="0" applyNumberFormat="1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49" fontId="5" fillId="4" borderId="19" xfId="0" applyNumberFormat="1" applyFont="1" applyFill="1" applyBorder="1" applyAlignment="1">
      <alignment horizontal="center" vertical="top"/>
    </xf>
    <xf numFmtId="0" fontId="8" fillId="8" borderId="9" xfId="0" applyFont="1" applyFill="1" applyBorder="1" applyAlignment="1">
      <alignment vertical="top" wrapText="1"/>
    </xf>
    <xf numFmtId="164" fontId="4" fillId="9" borderId="5" xfId="0" applyNumberFormat="1" applyFont="1" applyFill="1" applyBorder="1" applyAlignment="1">
      <alignment vertical="top" wrapText="1"/>
    </xf>
    <xf numFmtId="49" fontId="5" fillId="10" borderId="9" xfId="0" applyNumberFormat="1" applyFont="1" applyFill="1" applyBorder="1" applyAlignment="1">
      <alignment vertical="top" wrapText="1"/>
    </xf>
    <xf numFmtId="49" fontId="5" fillId="11" borderId="9" xfId="0" applyNumberFormat="1" applyFont="1" applyFill="1" applyBorder="1" applyAlignment="1">
      <alignment vertical="top" wrapText="1"/>
    </xf>
    <xf numFmtId="49" fontId="5" fillId="6" borderId="9" xfId="0" applyNumberFormat="1" applyFont="1" applyFill="1" applyBorder="1" applyAlignment="1">
      <alignment vertical="top" wrapText="1"/>
    </xf>
    <xf numFmtId="49" fontId="5" fillId="12" borderId="9" xfId="0" applyNumberFormat="1" applyFont="1" applyFill="1" applyBorder="1" applyAlignment="1">
      <alignment vertical="top" wrapText="1"/>
    </xf>
    <xf numFmtId="165" fontId="5" fillId="4" borderId="18" xfId="0" applyNumberFormat="1" applyFont="1" applyFill="1" applyBorder="1" applyAlignment="1">
      <alignment horizontal="center" vertical="top"/>
    </xf>
    <xf numFmtId="165" fontId="5" fillId="4" borderId="19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49" fontId="5" fillId="11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4" fillId="8" borderId="7" xfId="0" applyFont="1" applyFill="1" applyBorder="1" applyAlignment="1">
      <alignment vertical="top" wrapText="1"/>
    </xf>
    <xf numFmtId="49" fontId="5" fillId="10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49" fontId="5" fillId="6" borderId="7" xfId="0" applyNumberFormat="1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03B1-3D56-4630-816F-A23B9FC15719}">
  <dimension ref="A1:R73"/>
  <sheetViews>
    <sheetView tabSelected="1" workbookViewId="0"/>
  </sheetViews>
  <sheetFormatPr defaultColWidth="8.85546875" defaultRowHeight="15"/>
  <cols>
    <col min="1" max="1" width="8.85546875" style="35"/>
    <col min="2" max="2" width="15" style="35" customWidth="1"/>
    <col min="3" max="3" width="16.7109375" style="37" bestFit="1" customWidth="1"/>
    <col min="4" max="4" width="25.85546875" style="37" customWidth="1"/>
    <col min="5" max="5" width="5.28515625" style="36" customWidth="1"/>
    <col min="6" max="6" width="10.28515625" style="37" customWidth="1"/>
    <col min="7" max="7" width="5.42578125" style="36" customWidth="1"/>
    <col min="8" max="8" width="6" style="38" customWidth="1"/>
    <col min="9" max="9" width="5.42578125" style="38" customWidth="1"/>
    <col min="10" max="10" width="20.85546875" style="52" customWidth="1"/>
    <col min="11" max="11" width="4.28515625" style="38" bestFit="1" customWidth="1"/>
    <col min="12" max="12" width="8.85546875" style="35"/>
    <col min="13" max="18" width="0" style="35" hidden="1" customWidth="1"/>
    <col min="19" max="16384" width="8.85546875" style="35"/>
  </cols>
  <sheetData>
    <row r="1" spans="1:18" s="8" customFormat="1" ht="20.25">
      <c r="A1" s="1" t="s">
        <v>0</v>
      </c>
      <c r="B1" s="2"/>
      <c r="C1" s="39"/>
      <c r="D1" s="50"/>
      <c r="E1" s="41"/>
      <c r="F1" s="3"/>
      <c r="G1" s="4"/>
      <c r="H1" s="5"/>
      <c r="I1" s="6"/>
      <c r="J1" s="51"/>
      <c r="K1" s="7"/>
      <c r="L1" s="1" t="s">
        <v>0</v>
      </c>
    </row>
    <row r="2" spans="1:18" s="11" customFormat="1" ht="27.75" customHeight="1" thickBot="1">
      <c r="A2" s="9"/>
      <c r="B2" s="10"/>
      <c r="C2" s="67" t="s">
        <v>1</v>
      </c>
      <c r="D2" s="68" t="s">
        <v>2</v>
      </c>
      <c r="E2" s="69" t="s">
        <v>3</v>
      </c>
      <c r="F2" s="68" t="s">
        <v>4</v>
      </c>
      <c r="G2" s="70" t="s">
        <v>5</v>
      </c>
      <c r="H2" s="71" t="s">
        <v>6</v>
      </c>
      <c r="I2" s="79" t="s">
        <v>7</v>
      </c>
      <c r="J2" s="80"/>
      <c r="K2" s="72" t="s">
        <v>8</v>
      </c>
      <c r="L2" s="9"/>
      <c r="M2" s="11">
        <v>1</v>
      </c>
      <c r="N2" s="11">
        <v>2</v>
      </c>
      <c r="O2" s="11">
        <v>4</v>
      </c>
      <c r="P2" s="11">
        <v>5</v>
      </c>
      <c r="Q2" s="11">
        <v>7</v>
      </c>
      <c r="R2" s="11">
        <v>8</v>
      </c>
    </row>
    <row r="3" spans="1:18" s="11" customFormat="1" ht="30" customHeight="1">
      <c r="A3" s="12">
        <v>44927</v>
      </c>
      <c r="B3" s="13" t="s">
        <v>9</v>
      </c>
      <c r="C3" s="14" t="s">
        <v>10</v>
      </c>
      <c r="D3" s="16" t="s">
        <v>11</v>
      </c>
      <c r="E3" s="15"/>
      <c r="F3" s="16"/>
      <c r="G3" s="17"/>
      <c r="H3" s="18">
        <v>0.4375</v>
      </c>
      <c r="I3" s="44">
        <v>0.4375</v>
      </c>
      <c r="J3" s="53"/>
      <c r="K3" s="15">
        <v>5</v>
      </c>
      <c r="L3" s="12">
        <v>44927</v>
      </c>
      <c r="P3" s="11">
        <v>1</v>
      </c>
    </row>
    <row r="4" spans="1:18" s="11" customFormat="1" ht="30" customHeight="1">
      <c r="A4" s="19">
        <v>45661</v>
      </c>
      <c r="B4" s="20"/>
      <c r="C4" s="21"/>
      <c r="D4" s="48" t="s">
        <v>12</v>
      </c>
      <c r="E4" s="22"/>
      <c r="F4" s="23"/>
      <c r="G4" s="24">
        <v>1</v>
      </c>
      <c r="H4" s="25">
        <v>0.41666666666666669</v>
      </c>
      <c r="I4" s="43">
        <v>0.4375</v>
      </c>
      <c r="J4" s="54"/>
      <c r="K4" s="22">
        <v>7</v>
      </c>
      <c r="L4" s="19">
        <v>45661</v>
      </c>
      <c r="O4" s="11">
        <v>1</v>
      </c>
    </row>
    <row r="5" spans="1:18" s="11" customFormat="1" ht="30" customHeight="1">
      <c r="A5" s="12">
        <f t="shared" ref="A5:A10" si="0">A4+7</f>
        <v>45668</v>
      </c>
      <c r="B5" s="27"/>
      <c r="C5" s="14" t="s">
        <v>13</v>
      </c>
      <c r="D5" s="16" t="s">
        <v>14</v>
      </c>
      <c r="E5" s="15">
        <v>1</v>
      </c>
      <c r="F5" s="16"/>
      <c r="G5" s="17"/>
      <c r="H5" s="18">
        <v>0.41666666666666669</v>
      </c>
      <c r="I5" s="76" t="s">
        <v>15</v>
      </c>
      <c r="J5" s="76" t="s">
        <v>16</v>
      </c>
      <c r="K5" s="76">
        <v>8</v>
      </c>
      <c r="L5" s="12">
        <f t="shared" ref="L5:L10" si="1">L4+7</f>
        <v>45668</v>
      </c>
      <c r="N5" s="11">
        <v>1</v>
      </c>
    </row>
    <row r="6" spans="1:18" s="11" customFormat="1" ht="30" customHeight="1">
      <c r="A6" s="19">
        <f t="shared" si="0"/>
        <v>45675</v>
      </c>
      <c r="B6" s="21" t="s">
        <v>17</v>
      </c>
      <c r="C6" s="21" t="s">
        <v>18</v>
      </c>
      <c r="D6" s="23" t="s">
        <v>19</v>
      </c>
      <c r="E6" s="22"/>
      <c r="F6" s="23"/>
      <c r="G6" s="24"/>
      <c r="H6" s="25">
        <v>0.41666666666666669</v>
      </c>
      <c r="I6" s="43">
        <v>0.4375</v>
      </c>
      <c r="J6" s="55" t="s">
        <v>20</v>
      </c>
      <c r="K6" s="22">
        <v>1</v>
      </c>
      <c r="L6" s="19">
        <f t="shared" si="1"/>
        <v>45675</v>
      </c>
      <c r="M6" s="11">
        <v>1</v>
      </c>
    </row>
    <row r="7" spans="1:18" s="11" customFormat="1" ht="30" customHeight="1">
      <c r="A7" s="12">
        <f t="shared" si="0"/>
        <v>45682</v>
      </c>
      <c r="B7" s="27"/>
      <c r="C7" s="14"/>
      <c r="D7" s="48" t="s">
        <v>21</v>
      </c>
      <c r="E7" s="15"/>
      <c r="F7" s="16"/>
      <c r="G7" s="17">
        <v>1</v>
      </c>
      <c r="H7" s="18">
        <v>0.41666666666666669</v>
      </c>
      <c r="I7" s="44">
        <v>0.4375</v>
      </c>
      <c r="J7" s="56"/>
      <c r="K7" s="15">
        <v>2</v>
      </c>
      <c r="L7" s="12">
        <f t="shared" si="1"/>
        <v>45682</v>
      </c>
      <c r="R7" s="11">
        <v>1</v>
      </c>
    </row>
    <row r="8" spans="1:18" s="11" customFormat="1" ht="30" customHeight="1">
      <c r="A8" s="19">
        <f t="shared" si="0"/>
        <v>45689</v>
      </c>
      <c r="B8" s="20" t="s">
        <v>22</v>
      </c>
      <c r="C8" s="21" t="s">
        <v>23</v>
      </c>
      <c r="D8" s="48" t="s">
        <v>24</v>
      </c>
      <c r="E8" s="22"/>
      <c r="F8" s="23"/>
      <c r="G8" s="26">
        <v>1</v>
      </c>
      <c r="H8" s="25">
        <v>0.41666666666666669</v>
      </c>
      <c r="I8" s="43">
        <v>0.4375</v>
      </c>
      <c r="J8" s="54"/>
      <c r="K8" s="22">
        <v>4</v>
      </c>
      <c r="L8" s="19">
        <f t="shared" si="1"/>
        <v>45689</v>
      </c>
      <c r="M8" s="28"/>
      <c r="Q8" s="11">
        <v>1</v>
      </c>
    </row>
    <row r="9" spans="1:18" s="11" customFormat="1" ht="30" customHeight="1">
      <c r="A9" s="12">
        <f t="shared" si="0"/>
        <v>45696</v>
      </c>
      <c r="B9" s="27"/>
      <c r="C9" s="14"/>
      <c r="D9" s="48" t="s">
        <v>25</v>
      </c>
      <c r="E9" s="15"/>
      <c r="F9" s="16"/>
      <c r="G9" s="17">
        <v>1</v>
      </c>
      <c r="H9" s="18">
        <v>0.41666666666666669</v>
      </c>
      <c r="I9" s="44">
        <v>0.4375</v>
      </c>
      <c r="J9" s="53"/>
      <c r="K9" s="15">
        <v>5</v>
      </c>
      <c r="L9" s="12">
        <f t="shared" si="1"/>
        <v>45696</v>
      </c>
      <c r="N9" s="11">
        <v>1</v>
      </c>
    </row>
    <row r="10" spans="1:18" s="11" customFormat="1" ht="30" customHeight="1">
      <c r="A10" s="19">
        <f t="shared" si="0"/>
        <v>45703</v>
      </c>
      <c r="B10" s="20" t="s">
        <v>26</v>
      </c>
      <c r="C10" s="21"/>
      <c r="D10" s="23" t="s">
        <v>27</v>
      </c>
      <c r="E10" s="22">
        <v>1</v>
      </c>
      <c r="F10" s="23"/>
      <c r="G10" s="26"/>
      <c r="H10" s="25">
        <v>0.41666666666666669</v>
      </c>
      <c r="I10" s="43">
        <v>0.4375</v>
      </c>
      <c r="J10" s="54"/>
      <c r="K10" s="22">
        <v>7</v>
      </c>
      <c r="L10" s="19">
        <f t="shared" si="1"/>
        <v>45703</v>
      </c>
      <c r="O10" s="11">
        <v>1</v>
      </c>
    </row>
    <row r="11" spans="1:18" s="11" customFormat="1" ht="30" customHeight="1">
      <c r="A11" s="12">
        <v>45706</v>
      </c>
      <c r="B11" s="27"/>
      <c r="C11" s="14" t="s">
        <v>28</v>
      </c>
      <c r="D11" s="16" t="s">
        <v>14</v>
      </c>
      <c r="E11" s="15">
        <v>1</v>
      </c>
      <c r="F11" s="16"/>
      <c r="G11" s="17"/>
      <c r="H11" s="18">
        <v>0.80208333333333337</v>
      </c>
      <c r="I11" s="44"/>
      <c r="J11" s="56"/>
      <c r="K11" s="15"/>
      <c r="L11" s="12">
        <v>45706</v>
      </c>
      <c r="P11" s="11">
        <v>1</v>
      </c>
    </row>
    <row r="12" spans="1:18" s="11" customFormat="1" ht="30" customHeight="1">
      <c r="A12" s="19">
        <v>45710</v>
      </c>
      <c r="B12" s="20" t="s">
        <v>26</v>
      </c>
      <c r="C12" s="21" t="s">
        <v>29</v>
      </c>
      <c r="D12" s="23" t="s">
        <v>14</v>
      </c>
      <c r="E12" s="22">
        <v>1</v>
      </c>
      <c r="F12" s="23"/>
      <c r="G12" s="26"/>
      <c r="H12" s="25">
        <v>0.41666666666666669</v>
      </c>
      <c r="I12" s="76" t="s">
        <v>15</v>
      </c>
      <c r="J12" s="76" t="s">
        <v>30</v>
      </c>
      <c r="K12" s="76">
        <v>8</v>
      </c>
      <c r="L12" s="19">
        <v>45710</v>
      </c>
      <c r="Q12" s="11">
        <v>1</v>
      </c>
    </row>
    <row r="13" spans="1:18" s="11" customFormat="1" ht="30" customHeight="1">
      <c r="A13" s="19">
        <f>A12+7</f>
        <v>45717</v>
      </c>
      <c r="C13" s="21" t="s">
        <v>31</v>
      </c>
      <c r="D13" s="48" t="s">
        <v>32</v>
      </c>
      <c r="E13" s="22"/>
      <c r="F13" s="23"/>
      <c r="G13" s="26">
        <v>1</v>
      </c>
      <c r="H13" s="25">
        <v>0.41666666666666669</v>
      </c>
      <c r="I13" s="43">
        <v>0.4375</v>
      </c>
      <c r="J13" s="54" t="s">
        <v>33</v>
      </c>
      <c r="K13" s="22">
        <v>1</v>
      </c>
      <c r="L13" s="19">
        <f>L12+7</f>
        <v>45717</v>
      </c>
    </row>
    <row r="14" spans="1:18" s="11" customFormat="1" ht="30" customHeight="1">
      <c r="A14" s="12">
        <f>A13+7</f>
        <v>45724</v>
      </c>
      <c r="B14" s="27"/>
      <c r="C14" s="14" t="s">
        <v>34</v>
      </c>
      <c r="D14" s="48" t="s">
        <v>35</v>
      </c>
      <c r="E14" s="15"/>
      <c r="F14" s="16"/>
      <c r="G14" s="17">
        <v>1</v>
      </c>
      <c r="H14" s="18">
        <v>0.41666666666666669</v>
      </c>
      <c r="I14" s="44">
        <v>0.4375</v>
      </c>
      <c r="J14" s="56" t="s">
        <v>36</v>
      </c>
      <c r="K14" s="15">
        <v>2</v>
      </c>
      <c r="L14" s="12">
        <f>L13+7</f>
        <v>45724</v>
      </c>
      <c r="M14" s="11">
        <v>1</v>
      </c>
    </row>
    <row r="15" spans="1:18" s="11" customFormat="1" ht="30" customHeight="1">
      <c r="A15" s="19">
        <f>A14+7</f>
        <v>45731</v>
      </c>
      <c r="B15" s="20"/>
      <c r="C15" s="21" t="s">
        <v>37</v>
      </c>
      <c r="D15" s="23" t="s">
        <v>14</v>
      </c>
      <c r="E15" s="22">
        <v>1</v>
      </c>
      <c r="F15" s="23"/>
      <c r="G15" s="26"/>
      <c r="H15" s="25">
        <v>0.41666666666666669</v>
      </c>
      <c r="I15" s="43">
        <v>0.4375</v>
      </c>
      <c r="J15" s="54"/>
      <c r="K15" s="22">
        <v>4</v>
      </c>
      <c r="L15" s="19">
        <f>L14+7</f>
        <v>45731</v>
      </c>
      <c r="N15" s="11">
        <v>1</v>
      </c>
    </row>
    <row r="16" spans="1:18" s="11" customFormat="1" ht="30" customHeight="1">
      <c r="A16" s="12">
        <f>A15+7</f>
        <v>45738</v>
      </c>
      <c r="B16" s="27"/>
      <c r="C16" s="14" t="s">
        <v>38</v>
      </c>
      <c r="D16" s="77" t="s">
        <v>39</v>
      </c>
      <c r="E16" s="15"/>
      <c r="F16" s="16"/>
      <c r="G16" s="17">
        <v>1</v>
      </c>
      <c r="H16" s="18">
        <v>0.41666666666666669</v>
      </c>
      <c r="I16" s="44">
        <v>0.4375</v>
      </c>
      <c r="J16" s="56"/>
      <c r="K16" s="15">
        <v>5</v>
      </c>
      <c r="L16" s="12">
        <f>L15+7</f>
        <v>45738</v>
      </c>
      <c r="R16" s="11">
        <v>1</v>
      </c>
    </row>
    <row r="17" spans="1:18" s="11" customFormat="1" ht="30" customHeight="1">
      <c r="A17" s="19">
        <f>A16+7</f>
        <v>45745</v>
      </c>
      <c r="B17" s="20"/>
      <c r="C17" s="21" t="s">
        <v>40</v>
      </c>
      <c r="D17" s="48" t="s">
        <v>41</v>
      </c>
      <c r="E17" s="22">
        <v>1</v>
      </c>
      <c r="F17" s="23"/>
      <c r="G17" s="24"/>
      <c r="H17" s="25">
        <v>0.41666666666666669</v>
      </c>
      <c r="I17" s="43">
        <v>0.4375</v>
      </c>
      <c r="J17" s="55"/>
      <c r="K17" s="22">
        <v>7</v>
      </c>
      <c r="L17" s="19">
        <f>L16+7</f>
        <v>45745</v>
      </c>
      <c r="Q17" s="11">
        <v>1</v>
      </c>
    </row>
    <row r="18" spans="1:18" s="11" customFormat="1" ht="30" customHeight="1">
      <c r="A18" s="12">
        <v>45748</v>
      </c>
      <c r="B18" s="27"/>
      <c r="C18" s="14" t="s">
        <v>42</v>
      </c>
      <c r="D18" s="16" t="s">
        <v>43</v>
      </c>
      <c r="E18" s="15"/>
      <c r="F18" s="16"/>
      <c r="G18" s="17"/>
      <c r="H18" s="18">
        <v>0.80208333333333337</v>
      </c>
      <c r="I18" s="44">
        <v>0.4375</v>
      </c>
      <c r="J18" s="53"/>
      <c r="K18" s="15">
        <v>4</v>
      </c>
      <c r="L18" s="12">
        <v>45748</v>
      </c>
      <c r="R18" s="11">
        <v>1</v>
      </c>
    </row>
    <row r="19" spans="1:18" s="11" customFormat="1" ht="30" customHeight="1">
      <c r="A19" s="19">
        <v>45749</v>
      </c>
      <c r="B19" s="20"/>
      <c r="C19" s="21" t="s">
        <v>44</v>
      </c>
      <c r="D19" s="23" t="s">
        <v>14</v>
      </c>
      <c r="E19" s="22">
        <v>1</v>
      </c>
      <c r="F19" s="23"/>
      <c r="G19" s="26"/>
      <c r="H19" s="25">
        <v>0.80208333333333337</v>
      </c>
      <c r="I19" s="43">
        <v>0.4375</v>
      </c>
      <c r="J19" s="55"/>
      <c r="K19" s="22"/>
      <c r="L19" s="19">
        <v>45749</v>
      </c>
    </row>
    <row r="20" spans="1:18" s="11" customFormat="1" ht="30" customHeight="1">
      <c r="A20" s="12">
        <v>45750</v>
      </c>
      <c r="B20" s="27"/>
      <c r="C20" s="14" t="s">
        <v>45</v>
      </c>
      <c r="D20" s="16" t="s">
        <v>14</v>
      </c>
      <c r="E20" s="15">
        <v>1</v>
      </c>
      <c r="F20" s="16"/>
      <c r="G20" s="17"/>
      <c r="H20" s="18">
        <v>0.80208333333333337</v>
      </c>
      <c r="I20" s="44">
        <v>0.4375</v>
      </c>
      <c r="J20" s="56" t="s">
        <v>36</v>
      </c>
      <c r="K20" s="15"/>
      <c r="L20" s="12">
        <v>45750</v>
      </c>
    </row>
    <row r="21" spans="1:18" s="11" customFormat="1" ht="30" customHeight="1">
      <c r="A21" s="19">
        <f>A20+1</f>
        <v>45751</v>
      </c>
      <c r="B21" s="20"/>
      <c r="C21" s="21" t="s">
        <v>46</v>
      </c>
      <c r="D21" s="23" t="s">
        <v>14</v>
      </c>
      <c r="E21" s="22">
        <v>1</v>
      </c>
      <c r="F21" s="23"/>
      <c r="G21" s="26"/>
      <c r="H21" s="25">
        <v>0.85416666666666663</v>
      </c>
      <c r="I21" s="43">
        <v>0.4375</v>
      </c>
      <c r="J21" s="55"/>
      <c r="K21" s="22"/>
      <c r="L21" s="19">
        <f>L20+1</f>
        <v>45751</v>
      </c>
      <c r="N21" s="11">
        <v>1</v>
      </c>
    </row>
    <row r="22" spans="1:18" s="11" customFormat="1" ht="30" customHeight="1">
      <c r="A22" s="12">
        <f>A21+1</f>
        <v>45752</v>
      </c>
      <c r="B22" s="27"/>
      <c r="C22" s="14" t="s">
        <v>47</v>
      </c>
      <c r="D22" s="16" t="s">
        <v>14</v>
      </c>
      <c r="E22" s="15">
        <v>1</v>
      </c>
      <c r="F22" s="16"/>
      <c r="G22" s="17"/>
      <c r="H22" s="18">
        <v>0.41666666666666669</v>
      </c>
      <c r="I22" s="44">
        <v>0.4375</v>
      </c>
      <c r="J22" s="56" t="s">
        <v>36</v>
      </c>
      <c r="K22" s="15">
        <v>8</v>
      </c>
      <c r="L22" s="12">
        <f>L21+1</f>
        <v>45752</v>
      </c>
    </row>
    <row r="23" spans="1:18" s="11" customFormat="1" ht="30" customHeight="1">
      <c r="A23" s="19">
        <v>45759</v>
      </c>
      <c r="B23" s="20"/>
      <c r="C23" s="21" t="s">
        <v>48</v>
      </c>
      <c r="D23" s="48" t="s">
        <v>49</v>
      </c>
      <c r="E23" s="22"/>
      <c r="F23" s="23"/>
      <c r="G23" s="26">
        <v>1</v>
      </c>
      <c r="H23" s="25">
        <v>0.41666666666666669</v>
      </c>
      <c r="I23" s="43">
        <v>0.4375</v>
      </c>
      <c r="J23" s="54" t="s">
        <v>50</v>
      </c>
      <c r="K23" s="22">
        <v>1</v>
      </c>
      <c r="L23" s="19">
        <v>45759</v>
      </c>
      <c r="M23" s="11">
        <v>1</v>
      </c>
    </row>
    <row r="24" spans="1:18" s="11" customFormat="1" ht="30" customHeight="1">
      <c r="A24" s="12">
        <f>A23+7</f>
        <v>45766</v>
      </c>
      <c r="B24" s="27"/>
      <c r="C24" s="14"/>
      <c r="D24" s="48" t="s">
        <v>24</v>
      </c>
      <c r="E24" s="15"/>
      <c r="F24" s="16"/>
      <c r="G24" s="29">
        <v>1</v>
      </c>
      <c r="H24" s="18">
        <v>0.41666666666666669</v>
      </c>
      <c r="I24" s="44">
        <v>0.4375</v>
      </c>
      <c r="J24" s="56" t="s">
        <v>36</v>
      </c>
      <c r="K24" s="15">
        <v>2</v>
      </c>
      <c r="L24" s="12">
        <f>L23+7</f>
        <v>45766</v>
      </c>
      <c r="R24" s="11">
        <v>1</v>
      </c>
    </row>
    <row r="25" spans="1:18" s="11" customFormat="1" ht="30" customHeight="1">
      <c r="A25" s="19">
        <f>A24+7</f>
        <v>45773</v>
      </c>
      <c r="B25" s="20" t="s">
        <v>51</v>
      </c>
      <c r="C25" s="21"/>
      <c r="D25" s="23" t="s">
        <v>14</v>
      </c>
      <c r="E25" s="22">
        <v>1</v>
      </c>
      <c r="F25" s="23"/>
      <c r="G25" s="24"/>
      <c r="H25" s="25">
        <v>0.41666666666666669</v>
      </c>
      <c r="I25" s="43">
        <v>0.4375</v>
      </c>
      <c r="J25" s="54"/>
      <c r="K25" s="22">
        <v>4</v>
      </c>
      <c r="L25" s="19">
        <f>L24+7</f>
        <v>45773</v>
      </c>
      <c r="O25" s="11">
        <v>1</v>
      </c>
    </row>
    <row r="26" spans="1:18" s="11" customFormat="1" ht="30" customHeight="1">
      <c r="A26" s="12">
        <f>A25+7</f>
        <v>45780</v>
      </c>
      <c r="B26" s="27" t="s">
        <v>51</v>
      </c>
      <c r="C26" s="14"/>
      <c r="D26" s="75" t="s">
        <v>52</v>
      </c>
      <c r="E26" s="15">
        <v>1</v>
      </c>
      <c r="F26" s="16"/>
      <c r="G26" s="17"/>
      <c r="H26" s="18">
        <v>0.41666666666666669</v>
      </c>
      <c r="I26" s="44">
        <v>0.4375</v>
      </c>
      <c r="J26" s="53"/>
      <c r="K26" s="15">
        <v>5</v>
      </c>
      <c r="L26" s="12">
        <f>L25+7</f>
        <v>45780</v>
      </c>
      <c r="Q26" s="11">
        <v>1</v>
      </c>
    </row>
    <row r="27" spans="1:18" s="11" customFormat="1" ht="30" customHeight="1">
      <c r="A27" s="19">
        <f>A26+7</f>
        <v>45787</v>
      </c>
      <c r="B27" s="20"/>
      <c r="C27" s="21" t="s">
        <v>53</v>
      </c>
      <c r="D27" s="77" t="s">
        <v>54</v>
      </c>
      <c r="E27" s="22"/>
      <c r="F27" s="23" t="s">
        <v>55</v>
      </c>
      <c r="G27" s="26">
        <v>1</v>
      </c>
      <c r="H27" s="25">
        <v>0.41666666666666669</v>
      </c>
      <c r="I27" s="43">
        <v>0.4375</v>
      </c>
      <c r="J27" s="54"/>
      <c r="K27" s="22">
        <v>7</v>
      </c>
      <c r="L27" s="19">
        <f>L26+7</f>
        <v>45787</v>
      </c>
      <c r="Q27" s="11">
        <v>1</v>
      </c>
    </row>
    <row r="28" spans="1:18" s="11" customFormat="1" ht="30" customHeight="1">
      <c r="A28" s="12">
        <v>45791</v>
      </c>
      <c r="B28" s="27" t="s">
        <v>56</v>
      </c>
      <c r="C28" s="14" t="s">
        <v>57</v>
      </c>
      <c r="D28" s="16" t="s">
        <v>58</v>
      </c>
      <c r="E28" s="15"/>
      <c r="F28" s="23" t="s">
        <v>55</v>
      </c>
      <c r="G28" s="17"/>
      <c r="H28" s="18">
        <v>0.41666666666666669</v>
      </c>
      <c r="I28" s="76" t="s">
        <v>15</v>
      </c>
      <c r="J28" s="76" t="s">
        <v>59</v>
      </c>
      <c r="K28" s="76">
        <v>8</v>
      </c>
      <c r="L28" s="12">
        <v>45791</v>
      </c>
      <c r="O28" s="11">
        <v>1</v>
      </c>
    </row>
    <row r="29" spans="1:18" s="11" customFormat="1" ht="30" customHeight="1">
      <c r="A29" s="19">
        <v>45794</v>
      </c>
      <c r="B29" s="20"/>
      <c r="C29" s="21"/>
      <c r="D29" s="48" t="s">
        <v>24</v>
      </c>
      <c r="E29" s="22"/>
      <c r="F29" s="23" t="s">
        <v>55</v>
      </c>
      <c r="G29" s="26">
        <v>1</v>
      </c>
      <c r="H29" s="25"/>
      <c r="I29" s="43">
        <v>0.4375</v>
      </c>
      <c r="J29" s="55" t="s">
        <v>60</v>
      </c>
      <c r="K29" s="22">
        <v>1</v>
      </c>
      <c r="L29" s="19">
        <v>45794</v>
      </c>
      <c r="Q29" s="11">
        <v>1</v>
      </c>
    </row>
    <row r="30" spans="1:18" s="11" customFormat="1" ht="30" customHeight="1">
      <c r="A30" s="12">
        <v>45801</v>
      </c>
      <c r="B30" s="27"/>
      <c r="C30" s="14" t="s">
        <v>61</v>
      </c>
      <c r="D30" s="48" t="s">
        <v>49</v>
      </c>
      <c r="E30" s="15"/>
      <c r="F30" s="23" t="s">
        <v>55</v>
      </c>
      <c r="G30" s="17">
        <v>1</v>
      </c>
      <c r="H30" s="18">
        <v>0.41666666666666669</v>
      </c>
      <c r="I30" s="44">
        <v>0.4375</v>
      </c>
      <c r="J30" s="56" t="s">
        <v>36</v>
      </c>
      <c r="K30" s="15">
        <v>2</v>
      </c>
      <c r="L30" s="12">
        <v>45801</v>
      </c>
      <c r="P30" s="11">
        <v>1</v>
      </c>
    </row>
    <row r="31" spans="1:18" s="11" customFormat="1" ht="30" customHeight="1">
      <c r="A31" s="19">
        <f t="shared" ref="A31:A59" si="2">A30+7</f>
        <v>45808</v>
      </c>
      <c r="B31" s="20"/>
      <c r="C31" s="21" t="s">
        <v>62</v>
      </c>
      <c r="D31" s="78"/>
      <c r="E31" s="22"/>
      <c r="F31" s="23" t="s">
        <v>55</v>
      </c>
      <c r="G31" s="26"/>
      <c r="H31" s="25">
        <v>0.41666666666666669</v>
      </c>
      <c r="I31" s="43">
        <v>0.4375</v>
      </c>
      <c r="J31" s="54"/>
      <c r="K31" s="22">
        <v>4</v>
      </c>
      <c r="L31" s="19">
        <f t="shared" ref="L31:L59" si="3">L30+7</f>
        <v>45808</v>
      </c>
      <c r="M31" s="11">
        <v>1</v>
      </c>
    </row>
    <row r="32" spans="1:18" s="11" customFormat="1" ht="30" customHeight="1">
      <c r="A32" s="12">
        <f t="shared" si="2"/>
        <v>45815</v>
      </c>
      <c r="B32" s="27"/>
      <c r="C32" s="14"/>
      <c r="D32" s="77" t="s">
        <v>63</v>
      </c>
      <c r="E32" s="15"/>
      <c r="F32" s="16"/>
      <c r="G32" s="17"/>
      <c r="H32" s="18">
        <v>0.41666666666666669</v>
      </c>
      <c r="I32" s="44">
        <v>0.4375</v>
      </c>
      <c r="J32" s="53"/>
      <c r="K32" s="15">
        <v>5</v>
      </c>
      <c r="L32" s="12">
        <f t="shared" si="3"/>
        <v>45815</v>
      </c>
      <c r="P32" s="11">
        <v>1</v>
      </c>
    </row>
    <row r="33" spans="1:18" s="11" customFormat="1" ht="30" customHeight="1">
      <c r="A33" s="19">
        <f t="shared" si="2"/>
        <v>45822</v>
      </c>
      <c r="B33" s="20"/>
      <c r="C33" s="21"/>
      <c r="D33" s="75" t="s">
        <v>52</v>
      </c>
      <c r="E33" s="22">
        <v>1</v>
      </c>
      <c r="F33" s="23"/>
      <c r="G33" s="26"/>
      <c r="H33" s="25">
        <v>0.41666666666666669</v>
      </c>
      <c r="I33" s="43">
        <v>0.4375</v>
      </c>
      <c r="J33" s="54" t="s">
        <v>36</v>
      </c>
      <c r="K33" s="22">
        <v>7</v>
      </c>
      <c r="L33" s="19">
        <f t="shared" si="3"/>
        <v>45822</v>
      </c>
      <c r="M33" s="11">
        <v>1</v>
      </c>
    </row>
    <row r="34" spans="1:18" s="11" customFormat="1" ht="30" customHeight="1">
      <c r="A34" s="12">
        <f t="shared" si="2"/>
        <v>45829</v>
      </c>
      <c r="B34" s="27"/>
      <c r="C34" s="14"/>
      <c r="D34" s="48" t="s">
        <v>64</v>
      </c>
      <c r="E34" s="15"/>
      <c r="F34" s="16"/>
      <c r="G34" s="17">
        <v>1</v>
      </c>
      <c r="H34" s="18">
        <v>0.41666666666666669</v>
      </c>
      <c r="I34" s="76" t="s">
        <v>15</v>
      </c>
      <c r="J34" s="76" t="s">
        <v>65</v>
      </c>
      <c r="K34" s="76">
        <v>8</v>
      </c>
      <c r="L34" s="12">
        <f t="shared" si="3"/>
        <v>45829</v>
      </c>
      <c r="P34" s="11">
        <v>1</v>
      </c>
    </row>
    <row r="35" spans="1:18" s="11" customFormat="1" ht="30" customHeight="1">
      <c r="A35" s="19">
        <f t="shared" si="2"/>
        <v>45836</v>
      </c>
      <c r="B35" s="20"/>
      <c r="C35" s="21"/>
      <c r="D35" s="75" t="s">
        <v>52</v>
      </c>
      <c r="E35" s="22">
        <v>1</v>
      </c>
      <c r="F35" s="23"/>
      <c r="G35" s="26">
        <v>1</v>
      </c>
      <c r="H35" s="25">
        <v>0.41666666666666669</v>
      </c>
      <c r="I35" s="43">
        <v>0.4375</v>
      </c>
      <c r="J35" s="54" t="s">
        <v>66</v>
      </c>
      <c r="K35" s="22">
        <v>1</v>
      </c>
      <c r="L35" s="19">
        <f t="shared" si="3"/>
        <v>45836</v>
      </c>
      <c r="N35" s="11">
        <v>1</v>
      </c>
    </row>
    <row r="36" spans="1:18" s="11" customFormat="1" ht="30" customHeight="1">
      <c r="A36" s="12">
        <f t="shared" si="2"/>
        <v>45843</v>
      </c>
      <c r="B36" s="27"/>
      <c r="C36" s="14"/>
      <c r="D36" s="48" t="s">
        <v>49</v>
      </c>
      <c r="E36" s="15"/>
      <c r="F36" s="16"/>
      <c r="G36" s="17">
        <v>1</v>
      </c>
      <c r="H36" s="18">
        <v>0.41666666666666669</v>
      </c>
      <c r="I36" s="44">
        <v>0.4375</v>
      </c>
      <c r="J36" s="53"/>
      <c r="K36" s="15">
        <v>2</v>
      </c>
      <c r="L36" s="12">
        <f t="shared" si="3"/>
        <v>45843</v>
      </c>
      <c r="P36" s="11">
        <v>1</v>
      </c>
    </row>
    <row r="37" spans="1:18" s="11" customFormat="1" ht="27.6" customHeight="1">
      <c r="A37" s="19">
        <f t="shared" si="2"/>
        <v>45850</v>
      </c>
      <c r="B37" s="20"/>
      <c r="C37" s="20"/>
      <c r="D37" s="48" t="s">
        <v>67</v>
      </c>
      <c r="E37" s="22"/>
      <c r="F37" s="23"/>
      <c r="G37" s="26">
        <v>1</v>
      </c>
      <c r="H37" s="25">
        <v>0.41666666666666669</v>
      </c>
      <c r="I37" s="43">
        <v>0.4375</v>
      </c>
      <c r="J37" s="54" t="s">
        <v>36</v>
      </c>
      <c r="K37" s="22">
        <v>5</v>
      </c>
      <c r="L37" s="19">
        <f t="shared" si="3"/>
        <v>45850</v>
      </c>
      <c r="Q37" s="11">
        <v>1</v>
      </c>
    </row>
    <row r="38" spans="1:18" s="11" customFormat="1" ht="25.5">
      <c r="A38" s="12">
        <f t="shared" si="2"/>
        <v>45857</v>
      </c>
      <c r="B38" s="14" t="s">
        <v>68</v>
      </c>
      <c r="C38" s="14" t="s">
        <v>69</v>
      </c>
      <c r="D38" s="75" t="s">
        <v>70</v>
      </c>
      <c r="E38" s="15">
        <v>1</v>
      </c>
      <c r="F38" s="16"/>
      <c r="G38" s="17"/>
      <c r="H38" s="18">
        <v>0.41666666666666669</v>
      </c>
      <c r="I38" s="44">
        <v>0.4375</v>
      </c>
      <c r="J38" s="56"/>
      <c r="K38" s="15">
        <v>7</v>
      </c>
      <c r="L38" s="12">
        <f t="shared" si="3"/>
        <v>45857</v>
      </c>
      <c r="R38" s="11">
        <v>1</v>
      </c>
    </row>
    <row r="39" spans="1:18" s="11" customFormat="1" ht="25.5">
      <c r="A39" s="19">
        <f t="shared" si="2"/>
        <v>45864</v>
      </c>
      <c r="B39" s="20" t="s">
        <v>68</v>
      </c>
      <c r="C39" s="20" t="s">
        <v>69</v>
      </c>
      <c r="D39" s="49" t="s">
        <v>71</v>
      </c>
      <c r="E39" s="22"/>
      <c r="F39" s="23"/>
      <c r="G39" s="26">
        <v>1</v>
      </c>
      <c r="H39" s="25">
        <v>0.41666666666666669</v>
      </c>
      <c r="I39" s="76" t="s">
        <v>15</v>
      </c>
      <c r="J39" s="76" t="s">
        <v>72</v>
      </c>
      <c r="K39" s="76">
        <v>8</v>
      </c>
      <c r="L39" s="19">
        <f t="shared" si="3"/>
        <v>45864</v>
      </c>
      <c r="M39" s="11">
        <v>1</v>
      </c>
    </row>
    <row r="40" spans="1:18" s="11" customFormat="1" ht="25.5">
      <c r="A40" s="12">
        <f t="shared" si="2"/>
        <v>45871</v>
      </c>
      <c r="B40" s="14" t="s">
        <v>68</v>
      </c>
      <c r="C40" s="14" t="s">
        <v>69</v>
      </c>
      <c r="D40" s="77"/>
      <c r="E40" s="15"/>
      <c r="F40" s="16"/>
      <c r="G40" s="29"/>
      <c r="H40" s="18">
        <v>0.41666666666666669</v>
      </c>
      <c r="I40" s="44">
        <v>0.4375</v>
      </c>
      <c r="J40" s="56" t="s">
        <v>50</v>
      </c>
      <c r="K40" s="15">
        <v>1</v>
      </c>
      <c r="L40" s="12">
        <f t="shared" si="3"/>
        <v>45871</v>
      </c>
      <c r="N40" s="11">
        <v>1</v>
      </c>
    </row>
    <row r="41" spans="1:18" s="11" customFormat="1" ht="25.5">
      <c r="A41" s="19">
        <f t="shared" si="2"/>
        <v>45878</v>
      </c>
      <c r="B41" s="20" t="s">
        <v>68</v>
      </c>
      <c r="C41" s="20" t="s">
        <v>69</v>
      </c>
      <c r="D41" s="75" t="s">
        <v>52</v>
      </c>
      <c r="E41" s="22">
        <v>1</v>
      </c>
      <c r="F41" s="23"/>
      <c r="G41" s="26"/>
      <c r="H41" s="25">
        <v>0.41666666666666669</v>
      </c>
      <c r="I41" s="43">
        <v>0.4375</v>
      </c>
      <c r="J41" s="57" t="s">
        <v>36</v>
      </c>
      <c r="K41" s="22">
        <v>2</v>
      </c>
      <c r="L41" s="19">
        <f t="shared" si="3"/>
        <v>45878</v>
      </c>
      <c r="P41" s="11">
        <v>1</v>
      </c>
    </row>
    <row r="42" spans="1:18" s="11" customFormat="1" ht="25.5">
      <c r="A42" s="12">
        <f t="shared" si="2"/>
        <v>45885</v>
      </c>
      <c r="B42" s="14" t="s">
        <v>68</v>
      </c>
      <c r="C42" s="14" t="s">
        <v>69</v>
      </c>
      <c r="D42" s="73" t="s">
        <v>73</v>
      </c>
      <c r="E42" s="15"/>
      <c r="F42" s="16"/>
      <c r="G42" s="17">
        <v>1</v>
      </c>
      <c r="H42" s="18">
        <v>0.41666666666666669</v>
      </c>
      <c r="I42" s="58">
        <v>0.4375</v>
      </c>
      <c r="J42" s="56"/>
      <c r="K42" s="15">
        <v>5</v>
      </c>
      <c r="L42" s="12">
        <f t="shared" si="3"/>
        <v>45885</v>
      </c>
      <c r="Q42" s="11">
        <v>1</v>
      </c>
    </row>
    <row r="43" spans="1:18" s="11" customFormat="1" ht="38.25">
      <c r="A43" s="19">
        <f t="shared" si="2"/>
        <v>45892</v>
      </c>
      <c r="B43" s="20" t="s">
        <v>68</v>
      </c>
      <c r="C43" s="20" t="s">
        <v>74</v>
      </c>
      <c r="D43" s="73" t="s">
        <v>75</v>
      </c>
      <c r="E43" s="22"/>
      <c r="F43" s="23"/>
      <c r="G43" s="26">
        <v>1</v>
      </c>
      <c r="H43" s="25">
        <v>0.41666666666666669</v>
      </c>
      <c r="I43" s="43">
        <v>0.4375</v>
      </c>
      <c r="J43" s="54"/>
      <c r="K43" s="22">
        <v>7</v>
      </c>
      <c r="L43" s="19">
        <f t="shared" si="3"/>
        <v>45892</v>
      </c>
      <c r="R43" s="11">
        <v>1</v>
      </c>
    </row>
    <row r="44" spans="1:18" s="11" customFormat="1" ht="30" customHeight="1">
      <c r="A44" s="12">
        <f t="shared" si="2"/>
        <v>45899</v>
      </c>
      <c r="B44" s="27" t="s">
        <v>68</v>
      </c>
      <c r="C44" s="14"/>
      <c r="D44" s="75" t="s">
        <v>52</v>
      </c>
      <c r="E44" s="15">
        <v>1</v>
      </c>
      <c r="F44" s="16"/>
      <c r="G44" s="17"/>
      <c r="H44" s="18">
        <v>0.41666666666666669</v>
      </c>
      <c r="I44" s="45">
        <v>0.4375</v>
      </c>
      <c r="J44" s="77"/>
      <c r="K44" s="47">
        <v>8</v>
      </c>
      <c r="L44" s="74">
        <f t="shared" si="3"/>
        <v>45899</v>
      </c>
      <c r="M44" s="11">
        <v>1</v>
      </c>
    </row>
    <row r="45" spans="1:18" s="11" customFormat="1" ht="30" customHeight="1">
      <c r="A45" s="19">
        <f t="shared" si="2"/>
        <v>45906</v>
      </c>
      <c r="B45" s="20"/>
      <c r="C45" s="21"/>
      <c r="D45" s="48" t="s">
        <v>76</v>
      </c>
      <c r="E45" s="22"/>
      <c r="F45" s="23"/>
      <c r="G45" s="26">
        <v>1</v>
      </c>
      <c r="H45" s="25">
        <v>0.41666666666666669</v>
      </c>
      <c r="I45" s="59">
        <v>0.4375</v>
      </c>
      <c r="J45" s="57" t="s">
        <v>77</v>
      </c>
      <c r="K45" s="11">
        <v>1</v>
      </c>
      <c r="L45" s="19">
        <f t="shared" si="3"/>
        <v>45906</v>
      </c>
      <c r="N45" s="11">
        <v>1</v>
      </c>
    </row>
    <row r="46" spans="1:18" s="11" customFormat="1" ht="30" customHeight="1">
      <c r="A46" s="12">
        <f t="shared" si="2"/>
        <v>45913</v>
      </c>
      <c r="B46" s="27"/>
      <c r="C46" s="14" t="s">
        <v>78</v>
      </c>
      <c r="D46" s="75" t="s">
        <v>52</v>
      </c>
      <c r="E46" s="15">
        <v>1</v>
      </c>
      <c r="F46" s="16"/>
      <c r="G46" s="17"/>
      <c r="H46" s="18">
        <v>0.41666666666666669</v>
      </c>
      <c r="I46" s="44">
        <v>0.4375</v>
      </c>
      <c r="J46" s="56"/>
      <c r="K46" s="15">
        <v>2</v>
      </c>
      <c r="L46" s="12">
        <f t="shared" si="3"/>
        <v>45913</v>
      </c>
      <c r="O46" s="11">
        <v>1</v>
      </c>
    </row>
    <row r="47" spans="1:18" s="11" customFormat="1" ht="30" customHeight="1">
      <c r="A47" s="19">
        <f t="shared" si="2"/>
        <v>45920</v>
      </c>
      <c r="B47" s="20"/>
      <c r="C47" s="21" t="s">
        <v>79</v>
      </c>
      <c r="D47" s="75" t="s">
        <v>52</v>
      </c>
      <c r="E47" s="22">
        <v>1</v>
      </c>
      <c r="F47" s="23"/>
      <c r="G47" s="26"/>
      <c r="H47" s="25">
        <v>0.41666666666666669</v>
      </c>
      <c r="I47" s="43">
        <v>0.4375</v>
      </c>
      <c r="J47" s="54"/>
      <c r="K47" s="22">
        <v>4</v>
      </c>
      <c r="L47" s="19">
        <f t="shared" si="3"/>
        <v>45920</v>
      </c>
      <c r="P47" s="11">
        <v>1</v>
      </c>
    </row>
    <row r="48" spans="1:18" s="11" customFormat="1" ht="30" customHeight="1">
      <c r="A48" s="12">
        <f t="shared" si="2"/>
        <v>45927</v>
      </c>
      <c r="B48" s="27"/>
      <c r="C48" s="14"/>
      <c r="D48" s="48" t="s">
        <v>80</v>
      </c>
      <c r="E48" s="15"/>
      <c r="F48" s="16"/>
      <c r="G48" s="17">
        <v>1</v>
      </c>
      <c r="H48" s="18">
        <v>0.41666666666666669</v>
      </c>
      <c r="I48" s="44">
        <v>0.4375</v>
      </c>
      <c r="J48" s="56"/>
      <c r="K48" s="15">
        <v>5</v>
      </c>
      <c r="L48" s="12">
        <f t="shared" si="3"/>
        <v>45927</v>
      </c>
      <c r="Q48" s="11">
        <v>1</v>
      </c>
    </row>
    <row r="49" spans="1:18" s="11" customFormat="1" ht="30" customHeight="1">
      <c r="A49" s="19">
        <f t="shared" si="2"/>
        <v>45934</v>
      </c>
      <c r="B49" s="20"/>
      <c r="C49" s="21" t="s">
        <v>81</v>
      </c>
      <c r="D49" s="75" t="s">
        <v>52</v>
      </c>
      <c r="E49" s="22">
        <v>1</v>
      </c>
      <c r="F49" s="23"/>
      <c r="G49" s="26">
        <v>1</v>
      </c>
      <c r="H49" s="25">
        <v>0.41666666666666669</v>
      </c>
      <c r="I49" s="43">
        <v>0.4375</v>
      </c>
      <c r="J49" s="55"/>
      <c r="K49" s="22">
        <v>7</v>
      </c>
      <c r="L49" s="19">
        <f t="shared" si="3"/>
        <v>45934</v>
      </c>
      <c r="R49" s="11">
        <v>1</v>
      </c>
    </row>
    <row r="50" spans="1:18" s="11" customFormat="1" ht="30" customHeight="1">
      <c r="A50" s="12">
        <f t="shared" si="2"/>
        <v>45941</v>
      </c>
      <c r="B50" s="27"/>
      <c r="C50" s="14" t="s">
        <v>82</v>
      </c>
      <c r="D50" s="77" t="s">
        <v>83</v>
      </c>
      <c r="E50" s="15"/>
      <c r="F50" s="16"/>
      <c r="G50" s="17">
        <v>1</v>
      </c>
      <c r="H50" s="18">
        <v>0.41666666666666669</v>
      </c>
      <c r="I50" s="76" t="s">
        <v>15</v>
      </c>
      <c r="J50" s="76" t="s">
        <v>80</v>
      </c>
      <c r="K50" s="76">
        <v>8</v>
      </c>
      <c r="L50" s="12">
        <f t="shared" si="3"/>
        <v>45941</v>
      </c>
      <c r="R50" s="11">
        <v>1</v>
      </c>
    </row>
    <row r="51" spans="1:18" s="11" customFormat="1" ht="30" customHeight="1">
      <c r="A51" s="19">
        <f t="shared" si="2"/>
        <v>45948</v>
      </c>
      <c r="B51" s="20" t="s">
        <v>84</v>
      </c>
      <c r="C51" s="21" t="s">
        <v>85</v>
      </c>
      <c r="D51" s="75" t="s">
        <v>52</v>
      </c>
      <c r="E51" s="22">
        <v>1</v>
      </c>
      <c r="F51" s="23"/>
      <c r="G51" s="26"/>
      <c r="H51" s="25">
        <v>0.41666666666666669</v>
      </c>
      <c r="I51" s="59">
        <v>0.4375</v>
      </c>
      <c r="J51" s="57" t="s">
        <v>20</v>
      </c>
      <c r="K51" s="11">
        <v>1</v>
      </c>
      <c r="L51" s="19">
        <f t="shared" si="3"/>
        <v>45948</v>
      </c>
      <c r="M51" s="11">
        <v>1</v>
      </c>
    </row>
    <row r="52" spans="1:18" s="11" customFormat="1" ht="30" customHeight="1">
      <c r="A52" s="12">
        <f t="shared" si="2"/>
        <v>45955</v>
      </c>
      <c r="B52" s="27" t="s">
        <v>84</v>
      </c>
      <c r="C52" s="14"/>
      <c r="D52" s="77" t="s">
        <v>54</v>
      </c>
      <c r="E52" s="15"/>
      <c r="F52" s="16"/>
      <c r="G52" s="17">
        <v>1</v>
      </c>
      <c r="H52" s="18">
        <v>0.41666666666666669</v>
      </c>
      <c r="I52" s="44">
        <v>0.4375</v>
      </c>
      <c r="J52" s="53"/>
      <c r="K52" s="15">
        <v>2</v>
      </c>
      <c r="L52" s="12">
        <f t="shared" si="3"/>
        <v>45955</v>
      </c>
      <c r="N52" s="11">
        <v>1</v>
      </c>
    </row>
    <row r="53" spans="1:18" s="11" customFormat="1" ht="30" customHeight="1">
      <c r="A53" s="19">
        <f t="shared" si="2"/>
        <v>45962</v>
      </c>
      <c r="B53" s="20"/>
      <c r="C53" s="21" t="s">
        <v>86</v>
      </c>
      <c r="D53" s="75" t="s">
        <v>52</v>
      </c>
      <c r="E53" s="22">
        <v>1</v>
      </c>
      <c r="F53" s="23"/>
      <c r="G53" s="26"/>
      <c r="H53" s="25">
        <v>0.41666666666666669</v>
      </c>
      <c r="I53" s="43">
        <v>0.4375</v>
      </c>
      <c r="J53" s="55"/>
      <c r="K53" s="22">
        <v>4</v>
      </c>
      <c r="L53" s="19">
        <f t="shared" si="3"/>
        <v>45962</v>
      </c>
    </row>
    <row r="54" spans="1:18" s="11" customFormat="1" ht="30" customHeight="1">
      <c r="A54" s="12">
        <f t="shared" si="2"/>
        <v>45969</v>
      </c>
      <c r="B54" s="27"/>
      <c r="C54" s="14"/>
      <c r="D54" s="48" t="s">
        <v>87</v>
      </c>
      <c r="E54" s="15"/>
      <c r="F54" s="16"/>
      <c r="G54" s="17">
        <v>1</v>
      </c>
      <c r="H54" s="18">
        <v>0.41666666666666669</v>
      </c>
      <c r="I54" s="44">
        <v>0.4375</v>
      </c>
      <c r="J54" s="56" t="s">
        <v>36</v>
      </c>
      <c r="K54" s="15">
        <v>5</v>
      </c>
      <c r="L54" s="12">
        <f t="shared" si="3"/>
        <v>45969</v>
      </c>
      <c r="Q54" s="11">
        <v>1</v>
      </c>
    </row>
    <row r="55" spans="1:18" s="11" customFormat="1" ht="30" customHeight="1">
      <c r="A55" s="19">
        <f t="shared" si="2"/>
        <v>45976</v>
      </c>
      <c r="B55" s="20"/>
      <c r="C55" s="21"/>
      <c r="D55" s="48" t="s">
        <v>88</v>
      </c>
      <c r="E55" s="22"/>
      <c r="F55" s="23"/>
      <c r="G55" s="26">
        <v>1</v>
      </c>
      <c r="H55" s="25">
        <v>0.41666666666666669</v>
      </c>
      <c r="I55" s="43">
        <v>0.4375</v>
      </c>
      <c r="J55" s="54"/>
      <c r="K55" s="22">
        <v>7</v>
      </c>
      <c r="L55" s="19">
        <f t="shared" si="3"/>
        <v>45976</v>
      </c>
      <c r="R55" s="11">
        <v>1</v>
      </c>
    </row>
    <row r="56" spans="1:18" s="11" customFormat="1" ht="30" customHeight="1">
      <c r="A56" s="12">
        <f t="shared" si="2"/>
        <v>45983</v>
      </c>
      <c r="B56" s="27"/>
      <c r="C56" s="14"/>
      <c r="D56" s="75" t="s">
        <v>52</v>
      </c>
      <c r="E56" s="15">
        <v>1</v>
      </c>
      <c r="F56" s="16"/>
      <c r="G56" s="17"/>
      <c r="H56" s="18">
        <v>0.41666666666666669</v>
      </c>
      <c r="I56" s="76" t="s">
        <v>15</v>
      </c>
      <c r="J56" s="76" t="s">
        <v>89</v>
      </c>
      <c r="K56" s="76">
        <v>8</v>
      </c>
      <c r="L56" s="12">
        <f t="shared" si="3"/>
        <v>45983</v>
      </c>
      <c r="M56" s="11">
        <v>1</v>
      </c>
    </row>
    <row r="57" spans="1:18" s="11" customFormat="1" ht="30" customHeight="1">
      <c r="A57" s="19">
        <f t="shared" si="2"/>
        <v>45990</v>
      </c>
      <c r="B57" s="20"/>
      <c r="C57" s="21" t="s">
        <v>90</v>
      </c>
      <c r="D57" s="77" t="s">
        <v>30</v>
      </c>
      <c r="E57" s="22"/>
      <c r="F57" s="23"/>
      <c r="G57" s="26">
        <v>1</v>
      </c>
      <c r="H57" s="25">
        <v>0.41666666666666669</v>
      </c>
      <c r="I57" s="43">
        <v>0.4375</v>
      </c>
      <c r="J57" s="55" t="s">
        <v>33</v>
      </c>
      <c r="K57" s="22">
        <v>1</v>
      </c>
      <c r="L57" s="19">
        <f t="shared" si="3"/>
        <v>45990</v>
      </c>
      <c r="Q57" s="11">
        <v>1</v>
      </c>
    </row>
    <row r="58" spans="1:18" s="11" customFormat="1" ht="30" customHeight="1">
      <c r="A58" s="12">
        <f t="shared" si="2"/>
        <v>45997</v>
      </c>
      <c r="B58" s="27"/>
      <c r="C58" s="14" t="s">
        <v>91</v>
      </c>
      <c r="D58" s="75" t="s">
        <v>52</v>
      </c>
      <c r="E58" s="15">
        <v>1</v>
      </c>
      <c r="F58" s="16"/>
      <c r="G58" s="17"/>
      <c r="H58" s="18">
        <v>0.41666666666666669</v>
      </c>
      <c r="I58" s="44">
        <v>0.4375</v>
      </c>
      <c r="J58" s="53"/>
      <c r="K58" s="15">
        <v>2</v>
      </c>
      <c r="L58" s="12">
        <f t="shared" si="3"/>
        <v>45997</v>
      </c>
      <c r="O58" s="11">
        <v>1</v>
      </c>
    </row>
    <row r="59" spans="1:18" s="11" customFormat="1" ht="30" customHeight="1">
      <c r="A59" s="19">
        <f t="shared" si="2"/>
        <v>46004</v>
      </c>
      <c r="B59" s="20"/>
      <c r="C59" s="21" t="s">
        <v>92</v>
      </c>
      <c r="D59" s="77" t="s">
        <v>67</v>
      </c>
      <c r="E59" s="22"/>
      <c r="F59" s="23"/>
      <c r="G59" s="26">
        <v>1</v>
      </c>
      <c r="H59" s="25">
        <v>0.41666666666666669</v>
      </c>
      <c r="I59" s="43">
        <v>0.4375</v>
      </c>
      <c r="J59" s="54" t="s">
        <v>36</v>
      </c>
      <c r="K59" s="22">
        <v>4</v>
      </c>
      <c r="L59" s="19">
        <f t="shared" si="3"/>
        <v>46004</v>
      </c>
      <c r="M59" s="11">
        <v>1</v>
      </c>
    </row>
    <row r="60" spans="1:18" s="11" customFormat="1" ht="30" customHeight="1">
      <c r="A60" s="12">
        <v>46011</v>
      </c>
      <c r="B60" s="27"/>
      <c r="C60" s="14"/>
      <c r="D60" s="48" t="s">
        <v>93</v>
      </c>
      <c r="E60" s="15"/>
      <c r="F60" s="16"/>
      <c r="G60" s="17">
        <v>1</v>
      </c>
      <c r="H60" s="18">
        <v>0.89583333333333337</v>
      </c>
      <c r="I60" s="44">
        <v>0.4375</v>
      </c>
      <c r="J60" s="56"/>
      <c r="K60" s="15">
        <v>5</v>
      </c>
      <c r="L60" s="12">
        <v>46011</v>
      </c>
    </row>
    <row r="61" spans="1:18" s="11" customFormat="1" ht="30" customHeight="1">
      <c r="A61" s="19">
        <v>46015</v>
      </c>
      <c r="B61" s="20"/>
      <c r="C61" s="21" t="s">
        <v>94</v>
      </c>
      <c r="D61" s="75" t="s">
        <v>52</v>
      </c>
      <c r="E61" s="22">
        <v>1</v>
      </c>
      <c r="F61" s="23"/>
      <c r="G61" s="26"/>
      <c r="H61" s="25">
        <v>0.41666666666666669</v>
      </c>
      <c r="I61" s="43">
        <v>0.4375</v>
      </c>
      <c r="J61" s="55"/>
      <c r="K61" s="22">
        <v>7</v>
      </c>
      <c r="L61" s="19">
        <v>46015</v>
      </c>
    </row>
    <row r="62" spans="1:18" s="11" customFormat="1" ht="25.5">
      <c r="A62" s="12">
        <v>46016</v>
      </c>
      <c r="B62" s="27"/>
      <c r="C62" s="14" t="s">
        <v>95</v>
      </c>
      <c r="D62" s="75" t="s">
        <v>52</v>
      </c>
      <c r="E62" s="15">
        <v>1</v>
      </c>
      <c r="F62" s="16"/>
      <c r="G62" s="17"/>
      <c r="H62" s="18">
        <v>0.41666666666666669</v>
      </c>
      <c r="I62" s="76" t="s">
        <v>15</v>
      </c>
      <c r="J62" s="76" t="s">
        <v>80</v>
      </c>
      <c r="K62" s="76">
        <v>8</v>
      </c>
      <c r="L62" s="12">
        <v>46016</v>
      </c>
    </row>
    <row r="63" spans="1:18" ht="30" customHeight="1" thickBot="1">
      <c r="A63" s="19">
        <f>A60+7</f>
        <v>46018</v>
      </c>
      <c r="B63" s="31"/>
      <c r="C63" s="40"/>
      <c r="D63" s="48" t="s">
        <v>96</v>
      </c>
      <c r="E63" s="42"/>
      <c r="F63" s="32"/>
      <c r="G63" s="33">
        <v>1</v>
      </c>
      <c r="H63" s="34">
        <v>0.41666666666666669</v>
      </c>
      <c r="I63" s="46"/>
      <c r="J63" s="60"/>
      <c r="K63" s="42">
        <v>1</v>
      </c>
      <c r="L63" s="30">
        <f>L60+7</f>
        <v>46018</v>
      </c>
    </row>
    <row r="64" spans="1:18" ht="30" customHeight="1" thickBot="1">
      <c r="A64" s="81" t="s">
        <v>97</v>
      </c>
      <c r="B64" s="82"/>
      <c r="C64" s="61">
        <f>COUNTIF(C3:C63,"&gt;0")</f>
        <v>0</v>
      </c>
      <c r="D64" s="62"/>
      <c r="E64" s="63">
        <f>SUM(E3:E63)</f>
        <v>26</v>
      </c>
      <c r="F64" s="62"/>
      <c r="G64" s="64">
        <f>SUM(G4:G63)</f>
        <v>30</v>
      </c>
      <c r="H64" s="65">
        <f>COUNTIF(H3:H63,"&gt;0")</f>
        <v>60</v>
      </c>
      <c r="I64" s="61">
        <f>COUNTIF(I3:I63,"&gt;0")</f>
        <v>51</v>
      </c>
      <c r="J64" s="61"/>
      <c r="K64" s="66">
        <f>COUNTIF(K3:K63,"&gt;0")</f>
        <v>57</v>
      </c>
      <c r="M64" s="35">
        <f t="shared" ref="M64:R64" si="4">SUM(M3:M63)</f>
        <v>10</v>
      </c>
      <c r="N64" s="35">
        <f t="shared" si="4"/>
        <v>8</v>
      </c>
      <c r="O64" s="35">
        <f t="shared" si="4"/>
        <v>6</v>
      </c>
      <c r="P64" s="35">
        <f t="shared" si="4"/>
        <v>8</v>
      </c>
      <c r="Q64" s="35">
        <f t="shared" si="4"/>
        <v>11</v>
      </c>
      <c r="R64" s="35">
        <f t="shared" si="4"/>
        <v>9</v>
      </c>
    </row>
    <row r="66" spans="1:4" ht="15" customHeight="1">
      <c r="A66" s="83" t="s">
        <v>98</v>
      </c>
      <c r="B66" s="84"/>
      <c r="C66" s="84"/>
      <c r="D66" s="85"/>
    </row>
    <row r="67" spans="1:4">
      <c r="A67" s="89" t="s">
        <v>99</v>
      </c>
      <c r="B67" s="88"/>
      <c r="C67" s="88"/>
      <c r="D67" s="88"/>
    </row>
    <row r="68" spans="1:4" ht="15" customHeight="1">
      <c r="A68" s="86" t="s">
        <v>100</v>
      </c>
      <c r="B68" s="84"/>
      <c r="C68" s="84"/>
      <c r="D68" s="85"/>
    </row>
    <row r="69" spans="1:4">
      <c r="A69" s="87"/>
      <c r="B69" s="88"/>
      <c r="C69" s="88"/>
      <c r="D69" s="88"/>
    </row>
    <row r="70" spans="1:4">
      <c r="A70" s="35" t="s">
        <v>101</v>
      </c>
    </row>
    <row r="71" spans="1:4">
      <c r="A71" s="35" t="s">
        <v>102</v>
      </c>
    </row>
    <row r="72" spans="1:4">
      <c r="A72" s="35" t="s">
        <v>103</v>
      </c>
    </row>
    <row r="73" spans="1:4">
      <c r="A73" s="35" t="s">
        <v>104</v>
      </c>
    </row>
  </sheetData>
  <mergeCells count="6">
    <mergeCell ref="I2:J2"/>
    <mergeCell ref="A64:B64"/>
    <mergeCell ref="A66:D66"/>
    <mergeCell ref="A68:D68"/>
    <mergeCell ref="A69:D69"/>
    <mergeCell ref="A67:D6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8C75469CF8448AC3357AB97AE6704" ma:contentTypeVersion="4" ma:contentTypeDescription="Create a new document." ma:contentTypeScope="" ma:versionID="7b712f295a35924b65d87856cc982543">
  <xsd:schema xmlns:xsd="http://www.w3.org/2001/XMLSchema" xmlns:xs="http://www.w3.org/2001/XMLSchema" xmlns:p="http://schemas.microsoft.com/office/2006/metadata/properties" xmlns:ns2="ddcf71f0-8125-4802-ac63-930f46c12fdf" targetNamespace="http://schemas.microsoft.com/office/2006/metadata/properties" ma:root="true" ma:fieldsID="4ba85e36b7fc2293d63f7e3edf9b68bd" ns2:_="">
    <xsd:import namespace="ddcf71f0-8125-4802-ac63-930f46c12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f71f0-8125-4802-ac63-930f46c12f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4C2EB0-8354-413F-9DB0-C337C8DA3F1D}"/>
</file>

<file path=customXml/itemProps2.xml><?xml version="1.0" encoding="utf-8"?>
<ds:datastoreItem xmlns:ds="http://schemas.openxmlformats.org/officeDocument/2006/customXml" ds:itemID="{440CC882-EC72-442E-9B87-26E4805D0638}"/>
</file>

<file path=customXml/itemProps3.xml><?xml version="1.0" encoding="utf-8"?>
<ds:datastoreItem xmlns:ds="http://schemas.openxmlformats.org/officeDocument/2006/customXml" ds:itemID="{E197A7F6-5E7D-42FC-BABC-2443D149B6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Tineke Dronkert</dc:creator>
  <cp:keywords/>
  <dc:description/>
  <cp:lastModifiedBy>Erik Simmelink</cp:lastModifiedBy>
  <cp:revision/>
  <dcterms:created xsi:type="dcterms:W3CDTF">2025-01-11T11:48:42Z</dcterms:created>
  <dcterms:modified xsi:type="dcterms:W3CDTF">2026-03-09T21:39:09Z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0x010100C6E8C75469CF8448AC3357AB97AE6704</vt:lpwstr>
  </property>
  <property fmtid="{D5CDD505-2E9C-101B-9397-08002B2CF9AE}" pid="3" name="Order">
    <vt:r8>2200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